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J100" s="1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57" l="1"/>
  <c r="F157"/>
  <c r="I138"/>
  <c r="F138"/>
  <c r="L119"/>
  <c r="I119"/>
  <c r="G119"/>
  <c r="F119"/>
  <c r="L100"/>
  <c r="I100"/>
  <c r="H100"/>
  <c r="G100"/>
  <c r="F100"/>
  <c r="L81"/>
  <c r="J81"/>
  <c r="I81"/>
  <c r="H81"/>
  <c r="G81"/>
  <c r="F81"/>
  <c r="L62"/>
  <c r="J62"/>
  <c r="I62"/>
  <c r="H62"/>
  <c r="G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<sst xmlns="http://schemas.openxmlformats.org/spreadsheetml/2006/main" count="245" uniqueCount="79">
  <si>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</si>
  <si>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</si>
  <si>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</si>
  <si>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</si>
  <si>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</si>
  <si>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</si>
  <si>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</si>
  <si>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</si>
  <si>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</si>
  <si>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</si>
  <si>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</si>
  <si>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</si>
  <si>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</si>
  <si>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</si>
  <si>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</si>
  <si>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</si>
  <si>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</si>
  <si>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</si>
  <si>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</si>
  <si>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</si>
  <si>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</si>
  <si>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</si>
  <si>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</si>
  <si>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</si>
  <si>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</si>
  <si>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</si>
  <si>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</si>
  <si>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</si>
  <si>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</si>
  <si>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</si>
  <si>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</si>
  <si>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</si>
  <si>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</si>
  <si>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</si>
  <si>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</si>
  <si>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</si>
  <si>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</si>
  <si>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</si>
  <si>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</si>
  <si>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КОГОБУ ШИ ОВЗ пгт Опарино</t>
  </si>
  <si>
    <t>директор</t>
  </si>
  <si>
    <t>А.Н.Бабкина</t>
  </si>
  <si>
    <t>огурец соленый порционно</t>
  </si>
  <si>
    <t>щи по-уральски</t>
  </si>
  <si>
    <t>рыба запеченая с яйцом</t>
  </si>
  <si>
    <t>картофельное пюре</t>
  </si>
  <si>
    <t>компот из с/ф</t>
  </si>
  <si>
    <t>хлеб из ржано-пшеничной муки</t>
  </si>
  <si>
    <t>салат из моркови</t>
  </si>
  <si>
    <t>рассольник "Ленинградский"</t>
  </si>
  <si>
    <t>печень "По-Строгановски"</t>
  </si>
  <si>
    <t>макаронные изделия отварные</t>
  </si>
  <si>
    <t>чай с лимоном и сахаром</t>
  </si>
  <si>
    <t>салат из сырых овощей</t>
  </si>
  <si>
    <t>борщ с капустой и картофелем</t>
  </si>
  <si>
    <t>котлета мясная</t>
  </si>
  <si>
    <t>каша гречневая расыпчатая</t>
  </si>
  <si>
    <t>компот из свежих плодов</t>
  </si>
  <si>
    <t>салат луковый</t>
  </si>
  <si>
    <t>суп картофельный с макаронными изделиями</t>
  </si>
  <si>
    <t>рыба тушеная в томате с овощами</t>
  </si>
  <si>
    <t>салат из белокочанной капусты</t>
  </si>
  <si>
    <t>суп картофельный с бобовыми (горох)</t>
  </si>
  <si>
    <t>плов из говядины</t>
  </si>
  <si>
    <t>напиток из плодов шиповника</t>
  </si>
  <si>
    <t>рыба припущеная</t>
  </si>
  <si>
    <t>салат из свеклы</t>
  </si>
  <si>
    <t>рассольник домашний</t>
  </si>
  <si>
    <t>рагу овощное с мясом</t>
  </si>
  <si>
    <t>напиток апельсиновый</t>
  </si>
  <si>
    <t>суп крестьянский с крупой</t>
  </si>
  <si>
    <t>гуляш из говядины</t>
  </si>
  <si>
    <t>каша рисовая рассыпчатая</t>
  </si>
  <si>
    <t>компот из смеси сухофруктов</t>
  </si>
  <si>
    <t>горошек консервированный</t>
  </si>
  <si>
    <t>суп из овощей с фрикадельками мясными</t>
  </si>
  <si>
    <t>котлета рыбная</t>
  </si>
  <si>
    <t>сельдь с луком</t>
  </si>
  <si>
    <t>суп картофельный с бобовыми (фасоль)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</si>
</sst>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0.16</v>
      </c>
      <c r="H14" s="43">
        <v>0</v>
      </c>
      <c r="I14" s="43">
        <v>7.0000000000000007E-2</v>
      </c>
      <c r="J14" s="43">
        <v>1</v>
      </c>
      <c r="K14" s="44">
        <v>5</v>
      </c>
      <c r="L14" s="43">
        <v>14.87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1.68</v>
      </c>
      <c r="H15" s="43">
        <v>4.4800000000000004</v>
      </c>
      <c r="I15" s="43">
        <v>5.84</v>
      </c>
      <c r="J15" s="43">
        <v>89</v>
      </c>
      <c r="K15" s="44">
        <v>128</v>
      </c>
      <c r="L15" s="43">
        <v>66.87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19.7</v>
      </c>
      <c r="H16" s="43">
        <v>12.1</v>
      </c>
      <c r="I16" s="43">
        <v>3.8</v>
      </c>
      <c r="J16" s="43">
        <v>143</v>
      </c>
      <c r="K16" s="44">
        <v>371</v>
      </c>
      <c r="L16" s="43">
        <v>27.66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3.07</v>
      </c>
      <c r="H17" s="43">
        <v>4.95</v>
      </c>
      <c r="I17" s="43">
        <v>20.170000000000002</v>
      </c>
      <c r="J17" s="43">
        <v>186</v>
      </c>
      <c r="K17" s="44">
        <v>520</v>
      </c>
      <c r="L17" s="43">
        <v>20.81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2.4</v>
      </c>
      <c r="H18" s="43">
        <v>0.1</v>
      </c>
      <c r="I18" s="43">
        <v>41.4</v>
      </c>
      <c r="J18" s="43">
        <v>99</v>
      </c>
      <c r="K18" s="44">
        <v>631</v>
      </c>
      <c r="L18" s="43">
        <v>4.0199999999999996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80</v>
      </c>
      <c r="G20" s="43">
        <v>3.76</v>
      </c>
      <c r="H20" s="43">
        <v>0.56000000000000005</v>
      </c>
      <c r="I20" s="43">
        <v>39.840000000000003</v>
      </c>
      <c r="J20" s="43">
        <v>214</v>
      </c>
      <c r="K20" s="44"/>
      <c r="L20" s="43">
        <v>8.35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30.769999999999996</v>
      </c>
      <c r="H23" s="19">
        <f t="shared" si="2"/>
        <v>22.189999999999998</v>
      </c>
      <c r="I23" s="19">
        <f t="shared" si="2"/>
        <v>111.12</v>
      </c>
      <c r="J23" s="19">
        <f t="shared" si="2"/>
        <v>732</v>
      </c>
      <c r="K23" s="25"/>
      <c r="L23" s="19">
        <f t="shared" ref="L23" si="3">SUM(L14:L22)</f>
        <v>142.58000000000001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 t="shared" ref="G24:J24" si="4">G13+G23</f>
        <v>30.769999999999996</v>
      </c>
      <c r="H24" s="32">
        <f t="shared" si="4"/>
        <v>22.189999999999998</v>
      </c>
      <c r="I24" s="32">
        <f t="shared" si="4"/>
        <v>111.12</v>
      </c>
      <c r="J24" s="32">
        <f t="shared" si="4"/>
        <v>732</v>
      </c>
      <c r="K24" s="32"/>
      <c r="L24" s="32">
        <f t="shared" ref="L24" si="5">L13+L23</f>
        <v>142.58000000000001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0.6</v>
      </c>
      <c r="H33" s="43">
        <v>2.7</v>
      </c>
      <c r="I33" s="43">
        <v>8.6999999999999993</v>
      </c>
      <c r="J33" s="43">
        <v>60</v>
      </c>
      <c r="K33" s="44">
        <v>71</v>
      </c>
      <c r="L33" s="43">
        <v>8.7799999999999994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1.92</v>
      </c>
      <c r="H34" s="43">
        <v>4.5599999999999996</v>
      </c>
      <c r="I34" s="43">
        <v>12.56</v>
      </c>
      <c r="J34" s="43">
        <v>101</v>
      </c>
      <c r="K34" s="44">
        <v>132</v>
      </c>
      <c r="L34" s="43">
        <v>29.83</v>
      </c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80</v>
      </c>
      <c r="G35" s="43">
        <v>20.9</v>
      </c>
      <c r="H35" s="43">
        <v>16.100000000000001</v>
      </c>
      <c r="I35" s="43">
        <v>3.6</v>
      </c>
      <c r="J35" s="43">
        <v>244</v>
      </c>
      <c r="K35" s="44">
        <v>431</v>
      </c>
      <c r="L35" s="43">
        <v>21.47</v>
      </c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5.47</v>
      </c>
      <c r="H36" s="43">
        <v>4.2</v>
      </c>
      <c r="I36" s="43">
        <v>33.369999999999997</v>
      </c>
      <c r="J36" s="43">
        <v>197</v>
      </c>
      <c r="K36" s="44">
        <v>431</v>
      </c>
      <c r="L36" s="43">
        <v>10.62</v>
      </c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0.1</v>
      </c>
      <c r="I37" s="43">
        <v>13.9</v>
      </c>
      <c r="J37" s="43">
        <v>55</v>
      </c>
      <c r="K37" s="44">
        <v>686</v>
      </c>
      <c r="L37" s="43">
        <v>6.18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80</v>
      </c>
      <c r="G39" s="43">
        <v>3.76</v>
      </c>
      <c r="H39" s="43">
        <v>0.56000000000000005</v>
      </c>
      <c r="I39" s="43">
        <v>39.840000000000003</v>
      </c>
      <c r="J39" s="43">
        <v>171</v>
      </c>
      <c r="K39" s="44"/>
      <c r="L39" s="43">
        <v>7.71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32.849999999999994</v>
      </c>
      <c r="H42" s="19">
        <f t="shared" ref="H42" si="11">SUM(H33:H41)</f>
        <v>28.22</v>
      </c>
      <c r="I42" s="19">
        <f t="shared" ref="I42" si="12">SUM(I33:I41)</f>
        <v>111.97</v>
      </c>
      <c r="J42" s="19">
        <f t="shared" ref="J42:L42" si="13">SUM(J33:J41)</f>
        <v>828</v>
      </c>
      <c r="K42" s="25"/>
      <c r="L42" s="19">
        <f t="shared" si="13"/>
        <v>84.589999999999989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770</v>
      </c>
      <c r="G43" s="32">
        <f t="shared" ref="G43" si="14">G32+G42</f>
        <v>32.849999999999994</v>
      </c>
      <c r="H43" s="32">
        <f t="shared" ref="H43" si="15">H32+H42</f>
        <v>28.22</v>
      </c>
      <c r="I43" s="32">
        <f t="shared" ref="I43" si="16">I32+I42</f>
        <v>111.97</v>
      </c>
      <c r="J43" s="32">
        <f t="shared" ref="J43:L43" si="17">J32+J42</f>
        <v>828</v>
      </c>
      <c r="K43" s="32"/>
      <c r="L43" s="32">
        <f t="shared" si="17"/>
        <v>84.589999999999989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0.37</v>
      </c>
      <c r="H52" s="43">
        <v>3.6</v>
      </c>
      <c r="I52" s="43">
        <v>1.95</v>
      </c>
      <c r="J52" s="43">
        <v>43</v>
      </c>
      <c r="K52" s="44">
        <v>37</v>
      </c>
      <c r="L52" s="43">
        <v>7.65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1.52</v>
      </c>
      <c r="H53" s="43">
        <v>4.4000000000000004</v>
      </c>
      <c r="I53" s="43">
        <v>9.6</v>
      </c>
      <c r="J53" s="43">
        <v>84</v>
      </c>
      <c r="K53" s="44">
        <v>110</v>
      </c>
      <c r="L53" s="43">
        <v>28.72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14.5</v>
      </c>
      <c r="H54" s="43">
        <v>12</v>
      </c>
      <c r="I54" s="43">
        <v>12.8</v>
      </c>
      <c r="J54" s="43">
        <v>218</v>
      </c>
      <c r="K54" s="44">
        <v>451</v>
      </c>
      <c r="L54" s="43">
        <v>69.84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7.12</v>
      </c>
      <c r="H55" s="43">
        <v>5.77</v>
      </c>
      <c r="I55" s="43">
        <v>28.65</v>
      </c>
      <c r="J55" s="43">
        <v>198</v>
      </c>
      <c r="K55" s="44">
        <v>297</v>
      </c>
      <c r="L55" s="43">
        <v>11.15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0.2</v>
      </c>
      <c r="H56" s="43">
        <v>0.1</v>
      </c>
      <c r="I56" s="43">
        <v>25.4</v>
      </c>
      <c r="J56" s="43">
        <v>99</v>
      </c>
      <c r="K56" s="44">
        <v>631</v>
      </c>
      <c r="L56" s="43">
        <v>8.02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80</v>
      </c>
      <c r="G58" s="43">
        <v>3.76</v>
      </c>
      <c r="H58" s="43">
        <v>0.56000000000000005</v>
      </c>
      <c r="I58" s="43">
        <v>39.840000000000003</v>
      </c>
      <c r="J58" s="43">
        <v>171</v>
      </c>
      <c r="K58" s="44"/>
      <c r="L58" s="43">
        <v>3.85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27.47</v>
      </c>
      <c r="H61" s="19">
        <f t="shared" ref="H61" si="23">SUM(H52:H60)</f>
        <v>26.43</v>
      </c>
      <c r="I61" s="19">
        <f t="shared" ref="I61" si="24">SUM(I52:I60)</f>
        <v>118.24000000000001</v>
      </c>
      <c r="J61" s="19">
        <f t="shared" ref="J61:L61" si="25">SUM(J52:J60)</f>
        <v>813</v>
      </c>
      <c r="K61" s="25"/>
      <c r="L61" s="19">
        <f t="shared" si="25"/>
        <v>129.23000000000002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27.47</v>
      </c>
      <c r="H62" s="32">
        <f t="shared" ref="H62" si="27">H51+H61</f>
        <v>26.43</v>
      </c>
      <c r="I62" s="32">
        <f t="shared" ref="I62" si="28">I51+I61</f>
        <v>118.24000000000001</v>
      </c>
      <c r="J62" s="32">
        <f t="shared" ref="J62:L62" si="29">J51+J61</f>
        <v>813</v>
      </c>
      <c r="K62" s="32"/>
      <c r="L62" s="32">
        <f t="shared" si="29"/>
        <v>129.23000000000002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0.75</v>
      </c>
      <c r="H71" s="43">
        <v>5.4</v>
      </c>
      <c r="I71" s="43">
        <v>4.2</v>
      </c>
      <c r="J71" s="43">
        <v>68</v>
      </c>
      <c r="K71" s="44">
        <v>5</v>
      </c>
      <c r="L71" s="43">
        <v>5.18</v>
      </c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2.16</v>
      </c>
      <c r="H72" s="43">
        <v>2.08</v>
      </c>
      <c r="I72" s="43">
        <v>15.12</v>
      </c>
      <c r="J72" s="43">
        <v>89</v>
      </c>
      <c r="K72" s="44">
        <v>140</v>
      </c>
      <c r="L72" s="43">
        <v>29.6</v>
      </c>
    </row>
    <row r="73" spans="1:12" ht="15">
      <c r="A73" s="23"/>
      <c r="B73" s="15"/>
      <c r="C73" s="11"/>
      <c r="D73" s="7" t="s">
        <v>28</v>
      </c>
      <c r="E73" s="42" t="s">
        <v>60</v>
      </c>
      <c r="F73" s="43">
        <v>120</v>
      </c>
      <c r="G73" s="43">
        <v>17.309999999999999</v>
      </c>
      <c r="H73" s="43">
        <v>8.14</v>
      </c>
      <c r="I73" s="43">
        <v>3.94</v>
      </c>
      <c r="J73" s="43">
        <v>158</v>
      </c>
      <c r="K73" s="44">
        <v>374</v>
      </c>
      <c r="L73" s="43">
        <v>22.38</v>
      </c>
    </row>
    <row r="74" spans="1:12" ht="15">
      <c r="A74" s="23"/>
      <c r="B74" s="15"/>
      <c r="C74" s="11"/>
      <c r="D74" s="7" t="s">
        <v>29</v>
      </c>
      <c r="E74" s="42" t="s">
        <v>45</v>
      </c>
      <c r="F74" s="43">
        <v>150</v>
      </c>
      <c r="G74" s="43">
        <v>3.07</v>
      </c>
      <c r="H74" s="43">
        <v>4.95</v>
      </c>
      <c r="I74" s="43">
        <v>20.170000000000002</v>
      </c>
      <c r="J74" s="43">
        <v>140</v>
      </c>
      <c r="K74" s="44">
        <v>520</v>
      </c>
      <c r="L74" s="43">
        <v>21.07</v>
      </c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0.2</v>
      </c>
      <c r="H75" s="43">
        <v>0</v>
      </c>
      <c r="I75" s="43">
        <v>13.7</v>
      </c>
      <c r="J75" s="43">
        <v>53</v>
      </c>
      <c r="K75" s="44">
        <v>686</v>
      </c>
      <c r="L75" s="43">
        <v>5.75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80</v>
      </c>
      <c r="G77" s="43">
        <v>3.76</v>
      </c>
      <c r="H77" s="43">
        <v>0.56000000000000005</v>
      </c>
      <c r="I77" s="43">
        <v>39.840000000000003</v>
      </c>
      <c r="J77" s="43">
        <v>171</v>
      </c>
      <c r="K77" s="44"/>
      <c r="L77" s="43">
        <v>3.85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27.25</v>
      </c>
      <c r="H80" s="19">
        <f t="shared" ref="H80" si="35">SUM(H71:H79)</f>
        <v>21.13</v>
      </c>
      <c r="I80" s="19">
        <f t="shared" ref="I80" si="36">SUM(I71:I79)</f>
        <v>96.970000000000013</v>
      </c>
      <c r="J80" s="19">
        <f t="shared" ref="J80:L80" si="37">SUM(J71:J79)</f>
        <v>679</v>
      </c>
      <c r="K80" s="25"/>
      <c r="L80" s="19">
        <f t="shared" si="37"/>
        <v>87.829999999999984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810</v>
      </c>
      <c r="G81" s="32">
        <f t="shared" ref="G81" si="38">G70+G80</f>
        <v>27.25</v>
      </c>
      <c r="H81" s="32">
        <f t="shared" ref="H81" si="39">H70+H80</f>
        <v>21.13</v>
      </c>
      <c r="I81" s="32">
        <f t="shared" ref="I81" si="40">I70+I80</f>
        <v>96.970000000000013</v>
      </c>
      <c r="J81" s="32">
        <f t="shared" ref="J81:L81" si="41">J70+J80</f>
        <v>679</v>
      </c>
      <c r="K81" s="32"/>
      <c r="L81" s="32">
        <f t="shared" si="41"/>
        <v>87.829999999999984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80</v>
      </c>
      <c r="G90" s="43">
        <v>1.1000000000000001</v>
      </c>
      <c r="H90" s="43">
        <v>2.7</v>
      </c>
      <c r="I90" s="43">
        <v>5.55</v>
      </c>
      <c r="J90" s="43">
        <v>50</v>
      </c>
      <c r="K90" s="44">
        <v>43</v>
      </c>
      <c r="L90" s="43">
        <v>8.09</v>
      </c>
    </row>
    <row r="91" spans="1:12" ht="1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5.36</v>
      </c>
      <c r="H91" s="43">
        <v>3.36</v>
      </c>
      <c r="I91" s="43">
        <v>15.6</v>
      </c>
      <c r="J91" s="43">
        <v>115</v>
      </c>
      <c r="K91" s="44">
        <v>139</v>
      </c>
      <c r="L91" s="43">
        <v>19.38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14.56</v>
      </c>
      <c r="H92" s="43">
        <v>15.12</v>
      </c>
      <c r="I92" s="43">
        <v>35.76</v>
      </c>
      <c r="J92" s="43">
        <v>340</v>
      </c>
      <c r="K92" s="44">
        <v>443</v>
      </c>
      <c r="L92" s="43">
        <v>78.22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0.6</v>
      </c>
      <c r="H94" s="43">
        <v>0.3</v>
      </c>
      <c r="I94" s="43">
        <v>27</v>
      </c>
      <c r="J94" s="43">
        <v>111</v>
      </c>
      <c r="K94" s="44">
        <v>705</v>
      </c>
      <c r="L94" s="43">
        <v>7.42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80</v>
      </c>
      <c r="G96" s="43">
        <v>3.76</v>
      </c>
      <c r="H96" s="43">
        <v>0.56000000000000005</v>
      </c>
      <c r="I96" s="43">
        <v>39.840000000000003</v>
      </c>
      <c r="J96" s="43">
        <v>171</v>
      </c>
      <c r="K96" s="44"/>
      <c r="L96" s="43">
        <v>3.85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25.380000000000003</v>
      </c>
      <c r="H99" s="19">
        <f t="shared" ref="H99" si="47">SUM(H90:H98)</f>
        <v>22.04</v>
      </c>
      <c r="I99" s="19">
        <f t="shared" ref="I99" si="48">SUM(I90:I98)</f>
        <v>123.75</v>
      </c>
      <c r="J99" s="19">
        <f t="shared" ref="J99:L99" si="49">SUM(J90:J98)</f>
        <v>787</v>
      </c>
      <c r="K99" s="25"/>
      <c r="L99" s="19">
        <f t="shared" si="49"/>
        <v>116.96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25.380000000000003</v>
      </c>
      <c r="H100" s="32">
        <f t="shared" ref="H100" si="51">H89+H99</f>
        <v>22.04</v>
      </c>
      <c r="I100" s="32">
        <f t="shared" ref="I100" si="52">I89+I99</f>
        <v>123.75</v>
      </c>
      <c r="J100" s="32">
        <f t="shared" ref="J100:L100" si="53">J89+J99</f>
        <v>787</v>
      </c>
      <c r="K100" s="32"/>
      <c r="L100" s="32">
        <f t="shared" si="53"/>
        <v>116.96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0.37</v>
      </c>
      <c r="H109" s="43">
        <v>2.7</v>
      </c>
      <c r="I109" s="43">
        <v>2.1</v>
      </c>
      <c r="J109" s="43">
        <v>68</v>
      </c>
      <c r="K109" s="44">
        <v>5</v>
      </c>
      <c r="L109" s="43">
        <v>4.07</v>
      </c>
    </row>
    <row r="110" spans="1:12" ht="15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5.36</v>
      </c>
      <c r="H110" s="43">
        <v>3.36</v>
      </c>
      <c r="I110" s="43">
        <v>15.6</v>
      </c>
      <c r="J110" s="43">
        <v>115</v>
      </c>
      <c r="K110" s="44">
        <v>139</v>
      </c>
      <c r="L110" s="43">
        <v>13.67</v>
      </c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21.2</v>
      </c>
      <c r="H111" s="43">
        <v>6.3</v>
      </c>
      <c r="I111" s="43">
        <v>0.4</v>
      </c>
      <c r="J111" s="43">
        <v>143</v>
      </c>
      <c r="K111" s="44">
        <v>371</v>
      </c>
      <c r="L111" s="43">
        <v>23.13</v>
      </c>
    </row>
    <row r="112" spans="1:12" ht="1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3.07</v>
      </c>
      <c r="H112" s="43">
        <v>4.95</v>
      </c>
      <c r="I112" s="43">
        <v>20.170000000000002</v>
      </c>
      <c r="J112" s="43">
        <v>140</v>
      </c>
      <c r="K112" s="44">
        <v>520</v>
      </c>
      <c r="L112" s="43">
        <v>15.28</v>
      </c>
    </row>
    <row r="113" spans="1:12" ht="1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0.2</v>
      </c>
      <c r="H113" s="43">
        <v>0.1</v>
      </c>
      <c r="I113" s="43">
        <v>25.4</v>
      </c>
      <c r="J113" s="43">
        <v>99</v>
      </c>
      <c r="K113" s="44">
        <v>631</v>
      </c>
      <c r="L113" s="43">
        <v>5.52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80</v>
      </c>
      <c r="G115" s="43">
        <v>3.76</v>
      </c>
      <c r="H115" s="43">
        <v>0.56000000000000005</v>
      </c>
      <c r="I115" s="43">
        <v>39.840000000000003</v>
      </c>
      <c r="J115" s="43">
        <v>171</v>
      </c>
      <c r="K115" s="44"/>
      <c r="L115" s="43">
        <v>5.08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33.96</v>
      </c>
      <c r="H118" s="19">
        <f t="shared" si="56"/>
        <v>17.97</v>
      </c>
      <c r="I118" s="19">
        <f t="shared" si="56"/>
        <v>103.50999999999999</v>
      </c>
      <c r="J118" s="19">
        <f t="shared" si="56"/>
        <v>736</v>
      </c>
      <c r="K118" s="25"/>
      <c r="L118" s="19">
        <f t="shared" ref="L118" si="57">SUM(L109:L117)</f>
        <v>66.75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780</v>
      </c>
      <c r="G119" s="32">
        <f t="shared" ref="G119" si="58">G108+G118</f>
        <v>33.96</v>
      </c>
      <c r="H119" s="32">
        <f t="shared" ref="H119" si="59">H108+H118</f>
        <v>17.97</v>
      </c>
      <c r="I119" s="32">
        <f t="shared" ref="I119" si="60">I108+I118</f>
        <v>103.50999999999999</v>
      </c>
      <c r="J119" s="32">
        <f t="shared" ref="J119:L119" si="61">J108+J118</f>
        <v>736</v>
      </c>
      <c r="K119" s="32"/>
      <c r="L119" s="32">
        <f t="shared" si="61"/>
        <v>66.75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0.75</v>
      </c>
      <c r="H128" s="43">
        <v>4.42</v>
      </c>
      <c r="I128" s="43">
        <v>3.6</v>
      </c>
      <c r="J128" s="43">
        <v>57</v>
      </c>
      <c r="K128" s="44">
        <v>64</v>
      </c>
      <c r="L128" s="43">
        <v>6.71</v>
      </c>
    </row>
    <row r="129" spans="1:12" ht="1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1.92</v>
      </c>
      <c r="H129" s="43">
        <v>4.5599999999999996</v>
      </c>
      <c r="I129" s="43">
        <v>11.12</v>
      </c>
      <c r="J129" s="43">
        <v>94</v>
      </c>
      <c r="K129" s="44">
        <v>131</v>
      </c>
      <c r="L129" s="43">
        <v>22.29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150</v>
      </c>
      <c r="G130" s="43">
        <v>13.05</v>
      </c>
      <c r="H130" s="43">
        <v>14.17</v>
      </c>
      <c r="I130" s="43">
        <v>11.17</v>
      </c>
      <c r="J130" s="43">
        <v>224</v>
      </c>
      <c r="K130" s="44">
        <v>101</v>
      </c>
      <c r="L130" s="43">
        <v>52.82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0.5</v>
      </c>
      <c r="H132" s="43">
        <v>0.1</v>
      </c>
      <c r="I132" s="43">
        <v>31.3</v>
      </c>
      <c r="J132" s="43">
        <v>124</v>
      </c>
      <c r="K132" s="44">
        <v>699</v>
      </c>
      <c r="L132" s="43">
        <v>7.08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80</v>
      </c>
      <c r="G134" s="43">
        <v>3.76</v>
      </c>
      <c r="H134" s="43">
        <v>0.56000000000000005</v>
      </c>
      <c r="I134" s="43">
        <v>39.840000000000003</v>
      </c>
      <c r="J134" s="43">
        <v>171</v>
      </c>
      <c r="K134" s="44"/>
      <c r="L134" s="43">
        <v>5.08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64">SUM(G128:G136)</f>
        <v>19.979999999999997</v>
      </c>
      <c r="H137" s="19">
        <f t="shared" si="64"/>
        <v>23.81</v>
      </c>
      <c r="I137" s="19">
        <f t="shared" si="64"/>
        <v>97.03</v>
      </c>
      <c r="J137" s="19">
        <f t="shared" si="64"/>
        <v>670</v>
      </c>
      <c r="K137" s="25"/>
      <c r="L137" s="19">
        <f t="shared" ref="L137" si="65">SUM(L128:L136)</f>
        <v>93.97999999999999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690</v>
      </c>
      <c r="G138" s="32">
        <f t="shared" ref="G138" si="66">G127+G137</f>
        <v>19.979999999999997</v>
      </c>
      <c r="H138" s="32">
        <f t="shared" ref="H138" si="67">H127+H137</f>
        <v>23.81</v>
      </c>
      <c r="I138" s="32">
        <f t="shared" ref="I138" si="68">I127+I137</f>
        <v>97.03</v>
      </c>
      <c r="J138" s="32">
        <f t="shared" ref="J138:L138" si="69">J127+J137</f>
        <v>670</v>
      </c>
      <c r="K138" s="32"/>
      <c r="L138" s="32">
        <f t="shared" si="69"/>
        <v>93.97999999999999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60</v>
      </c>
      <c r="G147" s="43">
        <v>2.25</v>
      </c>
      <c r="H147" s="43">
        <v>5.47</v>
      </c>
      <c r="I147" s="43">
        <v>2.62</v>
      </c>
      <c r="J147" s="43">
        <v>68</v>
      </c>
      <c r="K147" s="44">
        <v>43</v>
      </c>
      <c r="L147" s="43">
        <v>6.21</v>
      </c>
    </row>
    <row r="148" spans="1:12" ht="1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1.92</v>
      </c>
      <c r="H148" s="43">
        <v>5.12</v>
      </c>
      <c r="I148" s="43">
        <v>9.36</v>
      </c>
      <c r="J148" s="43">
        <v>92</v>
      </c>
      <c r="K148" s="44">
        <v>131</v>
      </c>
      <c r="L148" s="43">
        <v>14.51</v>
      </c>
    </row>
    <row r="149" spans="1:12" ht="15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11.9</v>
      </c>
      <c r="H149" s="43">
        <v>11.88</v>
      </c>
      <c r="I149" s="43">
        <v>2.97</v>
      </c>
      <c r="J149" s="43">
        <v>167</v>
      </c>
      <c r="K149" s="44">
        <v>63</v>
      </c>
      <c r="L149" s="43">
        <v>80.16</v>
      </c>
    </row>
    <row r="150" spans="1:12" ht="1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3.45</v>
      </c>
      <c r="H150" s="43">
        <v>4.42</v>
      </c>
      <c r="I150" s="43">
        <v>32.020000000000003</v>
      </c>
      <c r="J150" s="43">
        <v>185</v>
      </c>
      <c r="K150" s="44">
        <v>117</v>
      </c>
      <c r="L150" s="43">
        <v>9.85</v>
      </c>
    </row>
    <row r="151" spans="1:12" ht="1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2.4</v>
      </c>
      <c r="H151" s="43">
        <v>0.1</v>
      </c>
      <c r="I151" s="43">
        <v>41.1</v>
      </c>
      <c r="J151" s="43">
        <v>171</v>
      </c>
      <c r="K151" s="44">
        <v>699</v>
      </c>
      <c r="L151" s="43">
        <v>3.72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80</v>
      </c>
      <c r="G153" s="43">
        <v>3.76</v>
      </c>
      <c r="H153" s="43">
        <v>0.56000000000000005</v>
      </c>
      <c r="I153" s="43">
        <v>39.840000000000003</v>
      </c>
      <c r="J153" s="43">
        <v>171</v>
      </c>
      <c r="K153" s="44"/>
      <c r="L153" s="43">
        <v>5.08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25.68</v>
      </c>
      <c r="H156" s="19">
        <f t="shared" si="72"/>
        <v>27.55</v>
      </c>
      <c r="I156" s="19">
        <f t="shared" si="72"/>
        <v>127.91000000000001</v>
      </c>
      <c r="J156" s="19">
        <f t="shared" si="72"/>
        <v>854</v>
      </c>
      <c r="K156" s="25"/>
      <c r="L156" s="19">
        <f t="shared" ref="L156" si="73">SUM(L147:L155)</f>
        <v>119.52999999999999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780</v>
      </c>
      <c r="G157" s="32">
        <f t="shared" ref="G157" si="74">G146+G156</f>
        <v>25.68</v>
      </c>
      <c r="H157" s="32">
        <f t="shared" ref="H157" si="75">H146+H156</f>
        <v>27.55</v>
      </c>
      <c r="I157" s="32">
        <f t="shared" ref="I157" si="76">I146+I156</f>
        <v>127.91000000000001</v>
      </c>
      <c r="J157" s="32">
        <f t="shared" ref="J157:L157" si="77">J146+J156</f>
        <v>854</v>
      </c>
      <c r="K157" s="32"/>
      <c r="L157" s="32">
        <f t="shared" si="77"/>
        <v>119.52999999999999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0.15</v>
      </c>
      <c r="H166" s="43">
        <v>1.2E-2</v>
      </c>
      <c r="I166" s="43">
        <v>0.42</v>
      </c>
      <c r="J166" s="43">
        <v>2</v>
      </c>
      <c r="K166" s="44">
        <v>131</v>
      </c>
      <c r="L166" s="43">
        <v>16.940000000000001</v>
      </c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6.48</v>
      </c>
      <c r="H167" s="43">
        <v>3.24</v>
      </c>
      <c r="I167" s="43">
        <v>10.44</v>
      </c>
      <c r="J167" s="43">
        <v>97</v>
      </c>
      <c r="K167" s="44">
        <v>54</v>
      </c>
      <c r="L167" s="43">
        <v>29.09</v>
      </c>
    </row>
    <row r="168" spans="1:12" ht="15">
      <c r="A168" s="23"/>
      <c r="B168" s="15"/>
      <c r="C168" s="11"/>
      <c r="D168" s="7" t="s">
        <v>28</v>
      </c>
      <c r="E168" s="42" t="s">
        <v>76</v>
      </c>
      <c r="F168" s="43">
        <v>100</v>
      </c>
      <c r="G168" s="43">
        <v>14.9</v>
      </c>
      <c r="H168" s="43">
        <v>11.4</v>
      </c>
      <c r="I168" s="43">
        <v>12.9</v>
      </c>
      <c r="J168" s="43">
        <v>100</v>
      </c>
      <c r="K168" s="44">
        <v>388</v>
      </c>
      <c r="L168" s="43">
        <v>36.78</v>
      </c>
    </row>
    <row r="169" spans="1:12" ht="1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5.47</v>
      </c>
      <c r="H169" s="43">
        <v>4.2</v>
      </c>
      <c r="I169" s="43">
        <v>33.369999999999997</v>
      </c>
      <c r="J169" s="43">
        <v>197</v>
      </c>
      <c r="K169" s="44">
        <v>332</v>
      </c>
      <c r="L169" s="43">
        <v>7.41</v>
      </c>
    </row>
    <row r="170" spans="1:12" ht="1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0.2</v>
      </c>
      <c r="H170" s="43">
        <v>0.1</v>
      </c>
      <c r="I170" s="43">
        <v>25.4</v>
      </c>
      <c r="J170" s="43">
        <v>99</v>
      </c>
      <c r="K170" s="44">
        <v>631</v>
      </c>
      <c r="L170" s="43">
        <v>5.52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80</v>
      </c>
      <c r="G172" s="43">
        <v>3.76</v>
      </c>
      <c r="H172" s="43">
        <v>0.56000000000000005</v>
      </c>
      <c r="I172" s="43">
        <v>39.840000000000003</v>
      </c>
      <c r="J172" s="43">
        <v>171</v>
      </c>
      <c r="K172" s="44"/>
      <c r="L172" s="43">
        <v>5.08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30.96</v>
      </c>
      <c r="H175" s="19">
        <f t="shared" si="80"/>
        <v>19.512</v>
      </c>
      <c r="I175" s="19">
        <f t="shared" si="80"/>
        <v>122.37</v>
      </c>
      <c r="J175" s="19">
        <f t="shared" si="80"/>
        <v>666</v>
      </c>
      <c r="K175" s="25"/>
      <c r="L175" s="19">
        <f t="shared" ref="L175" si="81">SUM(L166:L174)</f>
        <v>100.82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790</v>
      </c>
      <c r="G176" s="32">
        <f t="shared" ref="G176" si="82">G165+G175</f>
        <v>30.96</v>
      </c>
      <c r="H176" s="32">
        <f t="shared" ref="H176" si="83">H165+H175</f>
        <v>19.512</v>
      </c>
      <c r="I176" s="32">
        <f t="shared" ref="I176" si="84">I165+I175</f>
        <v>122.37</v>
      </c>
      <c r="J176" s="32">
        <f t="shared" ref="J176:L176" si="85">J165+J175</f>
        <v>666</v>
      </c>
      <c r="K176" s="32"/>
      <c r="L176" s="32">
        <f t="shared" si="85"/>
        <v>100.82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5.8</v>
      </c>
      <c r="H185" s="43">
        <v>4.9000000000000004</v>
      </c>
      <c r="I185" s="43">
        <v>2.4</v>
      </c>
      <c r="J185" s="43">
        <v>77</v>
      </c>
      <c r="K185" s="44">
        <v>89</v>
      </c>
      <c r="L185" s="43">
        <v>20.57</v>
      </c>
    </row>
    <row r="186" spans="1:12" ht="15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5.36</v>
      </c>
      <c r="H186" s="43">
        <v>3.36</v>
      </c>
      <c r="I186" s="43">
        <v>15.6</v>
      </c>
      <c r="J186" s="43">
        <v>115</v>
      </c>
      <c r="K186" s="44">
        <v>139</v>
      </c>
      <c r="L186" s="43">
        <v>18.75</v>
      </c>
    </row>
    <row r="187" spans="1:12" ht="15">
      <c r="A187" s="23"/>
      <c r="B187" s="15"/>
      <c r="C187" s="11"/>
      <c r="D187" s="7" t="s">
        <v>28</v>
      </c>
      <c r="E187" s="42" t="s">
        <v>55</v>
      </c>
      <c r="F187" s="43">
        <v>100</v>
      </c>
      <c r="G187" s="43">
        <v>14.5</v>
      </c>
      <c r="H187" s="43">
        <v>12</v>
      </c>
      <c r="I187" s="43">
        <v>12.8</v>
      </c>
      <c r="J187" s="43">
        <v>218</v>
      </c>
      <c r="K187" s="44">
        <v>451</v>
      </c>
      <c r="L187" s="43">
        <v>45.94</v>
      </c>
    </row>
    <row r="188" spans="1:12" ht="15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3.07</v>
      </c>
      <c r="H188" s="43">
        <v>4.95</v>
      </c>
      <c r="I188" s="43">
        <v>20.170000000000002</v>
      </c>
      <c r="J188" s="43">
        <v>140</v>
      </c>
      <c r="K188" s="44">
        <v>520</v>
      </c>
      <c r="L188" s="43">
        <v>14.5</v>
      </c>
    </row>
    <row r="189" spans="1:12" ht="1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2.4</v>
      </c>
      <c r="H189" s="43">
        <v>0.1</v>
      </c>
      <c r="I189" s="43">
        <v>41.4</v>
      </c>
      <c r="J189" s="43">
        <v>171</v>
      </c>
      <c r="K189" s="44">
        <v>539</v>
      </c>
      <c r="L189" s="43">
        <v>3.72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80</v>
      </c>
      <c r="G191" s="43">
        <v>3.76</v>
      </c>
      <c r="H191" s="43">
        <v>0.56000000000000005</v>
      </c>
      <c r="I191" s="43">
        <v>39.840000000000003</v>
      </c>
      <c r="J191" s="43">
        <v>171</v>
      </c>
      <c r="K191" s="44"/>
      <c r="L191" s="43">
        <v>5.08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34.89</v>
      </c>
      <c r="H194" s="19">
        <f t="shared" si="88"/>
        <v>25.869999999999997</v>
      </c>
      <c r="I194" s="19">
        <f t="shared" si="88"/>
        <v>132.21</v>
      </c>
      <c r="J194" s="19">
        <f t="shared" si="88"/>
        <v>892</v>
      </c>
      <c r="K194" s="25"/>
      <c r="L194" s="19">
        <f t="shared" ref="L194" si="89">SUM(L185:L193)</f>
        <v>108.55999999999999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790</v>
      </c>
      <c r="G195" s="32">
        <f t="shared" ref="G195" si="90">G184+G194</f>
        <v>34.89</v>
      </c>
      <c r="H195" s="32">
        <f t="shared" ref="H195" si="91">H184+H194</f>
        <v>25.869999999999997</v>
      </c>
      <c r="I195" s="32">
        <f t="shared" ref="I195" si="92">I184+I194</f>
        <v>132.21</v>
      </c>
      <c r="J195" s="32">
        <f t="shared" ref="J195:L195" si="93">J184+J194</f>
        <v>892</v>
      </c>
      <c r="K195" s="32"/>
      <c r="L195" s="32">
        <f t="shared" si="93"/>
        <v>108.55999999999999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28.919</v>
      </c>
      <c r="H196" s="34">
        <f t="shared" si="94"/>
        <v>23.472200000000001</v>
      </c>
      <c r="I196" s="34">
        <f t="shared" si="94"/>
        <v>114.508</v>
      </c>
      <c r="J196" s="34">
        <f t="shared" si="94"/>
        <v>765.7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105.083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2023-10-23T11:37:57Z</dcterms:modified>
</cp:coreProperties>
</file>